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g+jjoHnBL2TDzvfr8Q6LA+GjRmUluZUfUL+LkLfkpb1yrhR8hSLTvG4dB0/BQBUfjtu1LbE0ruAV2lI/n6MMhQ==" workbookSaltValue="pcu8zyYmexq3egb6d8bnMQ==" workbookSpinCount="100000" lockStructure="1"/>
  <bookViews>
    <workbookView xWindow="0" yWindow="0" windowWidth="19200" windowHeight="11595"/>
  </bookViews>
  <sheets>
    <sheet name="Plan 4.5-I-a" sheetId="5" r:id="rId1"/>
    <sheet name="a" sheetId="4" state="hidden" r:id="rId2"/>
  </sheets>
  <calcPr calcId="152511"/>
</workbook>
</file>

<file path=xl/calcChain.xml><?xml version="1.0" encoding="utf-8"?>
<calcChain xmlns="http://schemas.openxmlformats.org/spreadsheetml/2006/main">
  <c r="A3" i="4" l="1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" i="4"/>
  <c r="A1" i="4"/>
  <c r="D25" i="5" l="1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26" i="5" l="1"/>
</calcChain>
</file>

<file path=xl/sharedStrings.xml><?xml version="1.0" encoding="utf-8"?>
<sst xmlns="http://schemas.openxmlformats.org/spreadsheetml/2006/main" count="58" uniqueCount="54">
  <si>
    <t>Explicação</t>
  </si>
  <si>
    <t>(seu nome aqui)</t>
  </si>
  <si>
    <t>1 ponto por marca registrada</t>
  </si>
  <si>
    <t>TOTAL</t>
  </si>
  <si>
    <t>Critérios</t>
  </si>
  <si>
    <t>1 ponto por patente depositada</t>
  </si>
  <si>
    <t>2 pontos por patente concedida</t>
  </si>
  <si>
    <t>Preencha o número de suas produções na coluna "Nº de produções", de acordo com critérios descritos à esquerda, considerando o currículo Lattes e área da Capes selecionada. A pontuação, à direita, será calculada automaticamente. Após preencher, salve o arquivo e anexe-o no sistema de inscrição, junto com demais documentos, conforme instruções do Segundo Edital.</t>
  </si>
  <si>
    <t>Nome:</t>
  </si>
  <si>
    <t>0,5 ponto por publicação</t>
  </si>
  <si>
    <t>0,25 ponto por publicação</t>
  </si>
  <si>
    <t>0,12 ponto por publicação</t>
  </si>
  <si>
    <t>0,05 ponto por publicação</t>
  </si>
  <si>
    <t>1 ponto por publicação</t>
  </si>
  <si>
    <t>0,25 ponto por organização/edição</t>
  </si>
  <si>
    <t>Nº de patentes depositadas</t>
  </si>
  <si>
    <t>Nº de patentes concedidas</t>
  </si>
  <si>
    <t>Nº de registros de software</t>
  </si>
  <si>
    <t>1,5 ponto por registro de software</t>
  </si>
  <si>
    <t>Nº de marcas registradas</t>
  </si>
  <si>
    <t>0,4 por orientação</t>
  </si>
  <si>
    <t>0,3 por supervisão</t>
  </si>
  <si>
    <t>0,2 por orientação</t>
  </si>
  <si>
    <t>0,1 por orientação</t>
  </si>
  <si>
    <t>0,15 por supervisão</t>
  </si>
  <si>
    <t>0,05 por orientação</t>
  </si>
  <si>
    <t>Possui bolsa de Produtividade ou bolsa de Desenvolvimento Tecnológico do CNPq? (s/n)</t>
  </si>
  <si>
    <t>1 ponto</t>
  </si>
  <si>
    <t>Pontuação</t>
  </si>
  <si>
    <r>
      <t xml:space="preserve">Nº de publicações em periódicos nacionais ou internacionais da área - </t>
    </r>
    <r>
      <rPr>
        <b/>
        <sz val="8"/>
        <rFont val="Calibri"/>
        <family val="2"/>
        <scheme val="minor"/>
      </rPr>
      <t>Qualis A (1 e 2)</t>
    </r>
  </si>
  <si>
    <r>
      <t xml:space="preserve">Nº de publicações em periódicos nacionais ou internacionais da área - </t>
    </r>
    <r>
      <rPr>
        <b/>
        <sz val="8"/>
        <rFont val="Calibri"/>
        <family val="2"/>
        <scheme val="minor"/>
      </rPr>
      <t>Qualis B (1 e 2)</t>
    </r>
  </si>
  <si>
    <r>
      <t xml:space="preserve">Nº de publicações em periódicos nacionais ou internacionais da área - </t>
    </r>
    <r>
      <rPr>
        <b/>
        <sz val="8"/>
        <rFont val="Calibri"/>
        <family val="2"/>
        <scheme val="minor"/>
      </rPr>
      <t>Qualis B (3, 4 e 5)</t>
    </r>
  </si>
  <si>
    <r>
      <t xml:space="preserve">Nº de publicações em periódicos nacionais ou internacionais da área - </t>
    </r>
    <r>
      <rPr>
        <b/>
        <sz val="8"/>
        <rFont val="Calibri"/>
        <family val="2"/>
        <scheme val="minor"/>
      </rPr>
      <t>Qualis C ou sem qualis</t>
    </r>
  </si>
  <si>
    <r>
      <t xml:space="preserve">Nº de </t>
    </r>
    <r>
      <rPr>
        <b/>
        <sz val="8"/>
        <rFont val="Calibri"/>
        <family val="2"/>
        <scheme val="minor"/>
      </rPr>
      <t>trabalhos completos publicados em anais de eventos</t>
    </r>
    <r>
      <rPr>
        <sz val="8"/>
        <rFont val="Calibri"/>
        <family val="2"/>
        <scheme val="minor"/>
      </rPr>
      <t xml:space="preserve"> científicos/tecnológicos</t>
    </r>
  </si>
  <si>
    <r>
      <t xml:space="preserve">Nº de publicações de </t>
    </r>
    <r>
      <rPr>
        <b/>
        <sz val="8"/>
        <rFont val="Calibri"/>
        <family val="2"/>
        <scheme val="minor"/>
      </rPr>
      <t>livros</t>
    </r>
    <r>
      <rPr>
        <sz val="8"/>
        <rFont val="Calibri"/>
        <family val="2"/>
        <scheme val="minor"/>
      </rPr>
      <t xml:space="preserve"> científicos e/ou de desenvolvimento tecnológico com corpo editorial</t>
    </r>
  </si>
  <si>
    <r>
      <t xml:space="preserve">Nº de publicações de </t>
    </r>
    <r>
      <rPr>
        <b/>
        <sz val="8"/>
        <rFont val="Calibri"/>
        <family val="2"/>
        <scheme val="minor"/>
      </rPr>
      <t>capítulos de livros</t>
    </r>
    <r>
      <rPr>
        <sz val="8"/>
        <rFont val="Calibri"/>
        <family val="2"/>
        <scheme val="minor"/>
      </rPr>
      <t xml:space="preserve"> científicos e/ou de desenvolvimento tecnológico com corpo editorial</t>
    </r>
  </si>
  <si>
    <r>
      <t xml:space="preserve">Nº de livros científicos e/ou de desenvolvimento tecnológico com corpo editorial </t>
    </r>
    <r>
      <rPr>
        <b/>
        <sz val="8"/>
        <rFont val="Calibri"/>
        <family val="2"/>
        <scheme val="minor"/>
      </rPr>
      <t>organizados/editados</t>
    </r>
  </si>
  <si>
    <r>
      <t xml:space="preserve">Nº de orientações de </t>
    </r>
    <r>
      <rPr>
        <b/>
        <sz val="8"/>
        <rFont val="Calibri"/>
        <family val="2"/>
        <scheme val="minor"/>
      </rPr>
      <t>doutorado</t>
    </r>
    <r>
      <rPr>
        <sz val="8"/>
        <rFont val="Calibri"/>
        <family val="2"/>
        <scheme val="minor"/>
      </rPr>
      <t xml:space="preserve"> concluídas no período (2014-2017) na UFCSPA</t>
    </r>
  </si>
  <si>
    <r>
      <t xml:space="preserve">Nº de supervisões de </t>
    </r>
    <r>
      <rPr>
        <b/>
        <sz val="8"/>
        <rFont val="Calibri"/>
        <family val="2"/>
        <scheme val="minor"/>
      </rPr>
      <t>pós-doutorado</t>
    </r>
    <r>
      <rPr>
        <sz val="8"/>
        <rFont val="Calibri"/>
        <family val="2"/>
        <scheme val="minor"/>
      </rPr>
      <t xml:space="preserve"> concluídas no período (2014-2017) na UFCSPA</t>
    </r>
  </si>
  <si>
    <r>
      <t xml:space="preserve">Nº de orientações de </t>
    </r>
    <r>
      <rPr>
        <b/>
        <sz val="8"/>
        <rFont val="Calibri"/>
        <family val="2"/>
        <scheme val="minor"/>
      </rPr>
      <t>mestrado</t>
    </r>
    <r>
      <rPr>
        <sz val="8"/>
        <rFont val="Calibri"/>
        <family val="2"/>
        <scheme val="minor"/>
      </rPr>
      <t xml:space="preserve"> concluídas no período (2014-2017) na UFCSPA</t>
    </r>
  </si>
  <si>
    <r>
      <t xml:space="preserve">Nº de orientações de </t>
    </r>
    <r>
      <rPr>
        <b/>
        <sz val="8"/>
        <rFont val="Calibri"/>
        <family val="2"/>
        <scheme val="minor"/>
      </rPr>
      <t>especialização</t>
    </r>
    <r>
      <rPr>
        <sz val="8"/>
        <rFont val="Calibri"/>
        <family val="2"/>
        <scheme val="minor"/>
      </rPr>
      <t xml:space="preserve"> concluídas no período (2014-2017) na UFCSPA</t>
    </r>
  </si>
  <si>
    <r>
      <t xml:space="preserve">Nº de orientações de </t>
    </r>
    <r>
      <rPr>
        <b/>
        <sz val="8"/>
        <rFont val="Calibri"/>
        <family val="2"/>
        <scheme val="minor"/>
      </rPr>
      <t>doutorado</t>
    </r>
    <r>
      <rPr>
        <sz val="8"/>
        <rFont val="Calibri"/>
        <family val="2"/>
        <scheme val="minor"/>
      </rPr>
      <t xml:space="preserve"> </t>
    </r>
    <r>
      <rPr>
        <u/>
        <sz val="8"/>
        <rFont val="Calibri"/>
        <family val="2"/>
        <scheme val="minor"/>
      </rPr>
      <t>em andamento</t>
    </r>
    <r>
      <rPr>
        <sz val="8"/>
        <rFont val="Calibri"/>
        <family val="2"/>
        <scheme val="minor"/>
      </rPr>
      <t xml:space="preserve"> no período (2014-2017) na UFCSPA</t>
    </r>
  </si>
  <si>
    <r>
      <t xml:space="preserve">Nº de supervisões de </t>
    </r>
    <r>
      <rPr>
        <b/>
        <sz val="8"/>
        <rFont val="Calibri"/>
        <family val="2"/>
        <scheme val="minor"/>
      </rPr>
      <t>pós-doutorado</t>
    </r>
    <r>
      <rPr>
        <sz val="8"/>
        <rFont val="Calibri"/>
        <family val="2"/>
        <scheme val="minor"/>
      </rPr>
      <t xml:space="preserve"> </t>
    </r>
    <r>
      <rPr>
        <u/>
        <sz val="8"/>
        <rFont val="Calibri"/>
        <family val="2"/>
        <scheme val="minor"/>
      </rPr>
      <t>em andamento</t>
    </r>
    <r>
      <rPr>
        <sz val="8"/>
        <rFont val="Calibri"/>
        <family val="2"/>
        <scheme val="minor"/>
      </rPr>
      <t xml:space="preserve"> no período (2014-2017) na UFCSPA</t>
    </r>
  </si>
  <si>
    <r>
      <t xml:space="preserve">Nº de orientações de </t>
    </r>
    <r>
      <rPr>
        <b/>
        <sz val="8"/>
        <rFont val="Calibri"/>
        <family val="2"/>
        <scheme val="minor"/>
      </rPr>
      <t>mestrado</t>
    </r>
    <r>
      <rPr>
        <sz val="8"/>
        <rFont val="Calibri"/>
        <family val="2"/>
        <scheme val="minor"/>
      </rPr>
      <t xml:space="preserve"> </t>
    </r>
    <r>
      <rPr>
        <u/>
        <sz val="8"/>
        <rFont val="Calibri"/>
        <family val="2"/>
        <scheme val="minor"/>
      </rPr>
      <t>em andamento</t>
    </r>
    <r>
      <rPr>
        <sz val="8"/>
        <rFont val="Calibri"/>
        <family val="2"/>
        <scheme val="minor"/>
      </rPr>
      <t xml:space="preserve"> no período (2014-2017) na UFCSPA</t>
    </r>
  </si>
  <si>
    <r>
      <t xml:space="preserve">Nº de orientações de </t>
    </r>
    <r>
      <rPr>
        <b/>
        <sz val="8"/>
        <rFont val="Calibri"/>
        <family val="2"/>
        <scheme val="minor"/>
      </rPr>
      <t>especialização</t>
    </r>
    <r>
      <rPr>
        <sz val="8"/>
        <rFont val="Calibri"/>
        <family val="2"/>
        <scheme val="minor"/>
      </rPr>
      <t xml:space="preserve"> </t>
    </r>
    <r>
      <rPr>
        <u/>
        <sz val="8"/>
        <rFont val="Calibri"/>
        <family val="2"/>
        <scheme val="minor"/>
      </rPr>
      <t>em andamento</t>
    </r>
    <r>
      <rPr>
        <sz val="8"/>
        <rFont val="Calibri"/>
        <family val="2"/>
        <scheme val="minor"/>
      </rPr>
      <t xml:space="preserve"> no período (2014-2017) na UFCSPA</t>
    </r>
  </si>
  <si>
    <t>s</t>
  </si>
  <si>
    <t>n</t>
  </si>
  <si>
    <t>Qtd de produções
PREENCHER AQUI</t>
  </si>
  <si>
    <r>
      <t xml:space="preserve">1. Qualidade e regularidade da produção científica dos últimos 4 anos - 2014, 2015, 2016 e 2017
</t>
    </r>
    <r>
      <rPr>
        <b/>
        <sz val="8"/>
        <rFont val="Calibri"/>
        <family val="2"/>
        <scheme val="minor"/>
      </rPr>
      <t>(máx. 3 pontos)</t>
    </r>
  </si>
  <si>
    <r>
      <t xml:space="preserve">2. Propriedade Intelectual
</t>
    </r>
    <r>
      <rPr>
        <b/>
        <sz val="8"/>
        <rFont val="Calibri"/>
        <family val="2"/>
        <scheme val="minor"/>
      </rPr>
      <t>(máx. 4 pontos)</t>
    </r>
  </si>
  <si>
    <r>
      <t xml:space="preserve">3. Experiência compatível com a função de orientador e capacidade demonstrada em formar recursos humanos
</t>
    </r>
    <r>
      <rPr>
        <b/>
        <sz val="8"/>
        <rFont val="Calibri"/>
        <family val="2"/>
        <scheme val="minor"/>
      </rPr>
      <t>(máx. 2 pontos)</t>
    </r>
  </si>
  <si>
    <r>
      <t xml:space="preserve">4. Pesquisador do CNPq
</t>
    </r>
    <r>
      <rPr>
        <b/>
        <sz val="8"/>
        <rFont val="Calibri"/>
        <family val="2"/>
        <scheme val="minor"/>
      </rPr>
      <t>(máx. 1 ponto)</t>
    </r>
  </si>
  <si>
    <t>Após preencher, salve o arquivo e anexe-o no sistema de inscrição, junto com demais documentos, conforme instruções do Segundo Edital.</t>
  </si>
  <si>
    <t>Planilha referente ao item "4.5-I-a" do Segundo Edital para seleção de orientadores e bolsistas de iniciação tecnológica e inovação para o período de 2018-2019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</si>
</sst>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9"/>
      <name val="Calibri"/>
      <family val="2"/>
      <scheme val="minor"/>
    </font>
    <font>
      <sz val="18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u/>
      <sz val="8"/>
      <name val="Calibri"/>
      <family val="2"/>
      <scheme val="minor"/>
    </font>
    <font>
      <i/>
      <sz val="7"/>
      <name val="Calibri"/>
      <family val="2"/>
      <scheme val="minor"/>
    </font>
    <font>
      <b/>
      <sz val="10"/>
      <name val="Calibri"/>
      <family val="2"/>
      <scheme val="minor"/>
    </font>
    <font>
      <b/>
      <i/>
      <u/>
      <sz val="7"/>
      <name val="Calibri"/>
      <family val="2"/>
      <scheme val="minor"/>
    </font>
    <font>
      <b/>
      <u/>
      <sz val="10"/>
      <name val="Calibri"/>
      <family val="2"/>
      <scheme val="minor"/>
    </font>
    <font>
      <i/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Protection="1"/>
    <xf numFmtId="0" fontId="1" fillId="0" borderId="0" xfId="0" applyFont="1" applyFill="1" applyBorder="1" applyAlignment="1" applyProtection="1">
      <alignment horizontal="right" vertical="center" wrapText="1"/>
    </xf>
    <xf numFmtId="0" fontId="1" fillId="0" borderId="0" xfId="0" applyFont="1" applyFill="1" applyBorder="1" applyAlignment="1" applyProtection="1">
      <alignment vertical="center" wrapText="1"/>
    </xf>
    <xf numFmtId="0" fontId="4" fillId="3" borderId="4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3" borderId="4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4" fillId="3" borderId="6" xfId="0" applyFont="1" applyFill="1" applyBorder="1" applyAlignment="1" applyProtection="1">
      <alignment horizontal="left" vertical="center" wrapText="1"/>
    </xf>
    <xf numFmtId="0" fontId="1" fillId="3" borderId="6" xfId="0" applyFont="1" applyFill="1" applyBorder="1" applyAlignment="1" applyProtection="1">
      <alignment horizontal="center" vertical="center" wrapText="1"/>
    </xf>
    <xf numFmtId="0" fontId="8" fillId="4" borderId="5" xfId="0" applyFont="1" applyFill="1" applyBorder="1" applyAlignment="1" applyProtection="1">
      <alignment horizontal="right" vertical="center" wrapText="1"/>
    </xf>
    <xf numFmtId="0" fontId="7" fillId="3" borderId="9" xfId="0" applyFont="1" applyFill="1" applyBorder="1" applyAlignment="1" applyProtection="1">
      <alignment horizontal="left" vertical="center" wrapText="1"/>
    </xf>
    <xf numFmtId="0" fontId="7" fillId="3" borderId="0" xfId="0" applyFont="1" applyFill="1" applyBorder="1" applyAlignment="1" applyProtection="1">
      <alignment horizontal="left" vertical="center" wrapText="1"/>
    </xf>
    <xf numFmtId="0" fontId="7" fillId="2" borderId="0" xfId="0" applyFont="1" applyFill="1" applyBorder="1" applyAlignment="1" applyProtection="1">
      <alignment horizontal="left" vertical="center" wrapText="1"/>
    </xf>
    <xf numFmtId="0" fontId="9" fillId="3" borderId="0" xfId="0" applyFont="1" applyFill="1" applyBorder="1" applyAlignment="1" applyProtection="1">
      <alignment horizontal="left" vertical="center" wrapText="1"/>
    </xf>
    <xf numFmtId="0" fontId="4" fillId="3" borderId="0" xfId="0" applyFont="1" applyFill="1" applyBorder="1" applyAlignment="1" applyProtection="1">
      <alignment horizontal="left" vertical="center" wrapText="1"/>
    </xf>
    <xf numFmtId="0" fontId="4" fillId="2" borderId="0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center" vertical="center" wrapText="1"/>
    </xf>
    <xf numFmtId="0" fontId="8" fillId="4" borderId="1" xfId="0" applyFont="1" applyFill="1" applyBorder="1" applyAlignment="1" applyProtection="1">
      <alignment horizontal="center" vertical="center" wrapText="1"/>
    </xf>
    <xf numFmtId="0" fontId="8" fillId="4" borderId="8" xfId="0" applyFont="1" applyFill="1" applyBorder="1" applyAlignment="1" applyProtection="1">
      <alignment horizontal="center" vertical="center" wrapText="1"/>
    </xf>
    <xf numFmtId="0" fontId="8" fillId="4" borderId="7" xfId="0" applyFont="1" applyFill="1" applyBorder="1" applyAlignment="1" applyProtection="1">
      <alignment horizontal="center" vertical="center" wrapText="1"/>
    </xf>
    <xf numFmtId="0" fontId="8" fillId="4" borderId="3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left" vertical="center" wrapText="1"/>
    </xf>
    <xf numFmtId="0" fontId="4" fillId="3" borderId="0" xfId="0" applyFont="1" applyFill="1" applyBorder="1" applyAlignment="1" applyProtection="1">
      <alignment horizontal="left" vertical="center" wrapText="1"/>
    </xf>
    <xf numFmtId="0" fontId="4" fillId="3" borderId="9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0" fillId="3" borderId="4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left" vertical="center" wrapText="1"/>
    </xf>
    <xf numFmtId="0" fontId="11" fillId="4" borderId="2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tabSelected="1" zoomScale="130" zoomScaleNormal="130" workbookViewId="0">
      <selection activeCell="B3" sqref="B3"/>
    </sheetView>
  </sheetViews>
  <sheetFormatPr defaultRowHeight="30" customHeight="1" x14ac:dyDescent="0.25"/>
  <cols>
    <col min="1" max="1" width="25.7109375" style="3" customWidth="1"/>
    <col min="2" max="2" width="40.7109375" style="3" customWidth="1"/>
    <col min="3" max="3" width="20.7109375" style="3" customWidth="1"/>
    <col min="4" max="4" width="20.7109375" style="6" customWidth="1"/>
    <col min="5" max="5" width="20.7109375" style="3" customWidth="1"/>
    <col min="6" max="16384" width="9.140625" style="3"/>
  </cols>
  <sheetData>
    <row r="1" spans="1:6" ht="50.1" customHeight="1" x14ac:dyDescent="0.25">
      <c r="A1" s="27" t="s">
        <v>53</v>
      </c>
      <c r="B1" s="27"/>
      <c r="C1" s="27"/>
      <c r="D1" s="27"/>
      <c r="E1" s="27"/>
      <c r="F1" s="2"/>
    </row>
    <row r="2" spans="1:6" ht="50.1" customHeight="1" thickBot="1" x14ac:dyDescent="0.3">
      <c r="A2" s="28" t="s">
        <v>7</v>
      </c>
      <c r="B2" s="28"/>
      <c r="C2" s="28"/>
      <c r="D2" s="28"/>
      <c r="E2" s="28"/>
      <c r="F2" s="2"/>
    </row>
    <row r="3" spans="1:6" ht="15" customHeight="1" x14ac:dyDescent="0.25">
      <c r="A3" s="11" t="s">
        <v>8</v>
      </c>
      <c r="B3" s="33" t="s">
        <v>1</v>
      </c>
      <c r="C3" s="19" t="s">
        <v>47</v>
      </c>
      <c r="D3" s="19" t="s">
        <v>28</v>
      </c>
      <c r="E3" s="21" t="s">
        <v>0</v>
      </c>
      <c r="F3" s="2"/>
    </row>
    <row r="4" spans="1:6" ht="15" customHeight="1" x14ac:dyDescent="0.25">
      <c r="A4" s="23" t="s">
        <v>4</v>
      </c>
      <c r="B4" s="20"/>
      <c r="C4" s="20"/>
      <c r="D4" s="20"/>
      <c r="E4" s="22"/>
      <c r="F4" s="2"/>
    </row>
    <row r="5" spans="1:6" ht="30" customHeight="1" x14ac:dyDescent="0.25">
      <c r="A5" s="26" t="s">
        <v>48</v>
      </c>
      <c r="B5" s="9" t="s">
        <v>29</v>
      </c>
      <c r="C5" s="30"/>
      <c r="D5" s="10">
        <f>C5*0.5</f>
        <v>0</v>
      </c>
      <c r="E5" s="12" t="s">
        <v>9</v>
      </c>
      <c r="F5" s="2"/>
    </row>
    <row r="6" spans="1:6" ht="30" customHeight="1" x14ac:dyDescent="0.25">
      <c r="A6" s="25"/>
      <c r="B6" s="4" t="s">
        <v>30</v>
      </c>
      <c r="C6" s="31"/>
      <c r="D6" s="7">
        <f>C6*0.25</f>
        <v>0</v>
      </c>
      <c r="E6" s="13" t="s">
        <v>10</v>
      </c>
      <c r="F6" s="2"/>
    </row>
    <row r="7" spans="1:6" ht="30" customHeight="1" x14ac:dyDescent="0.25">
      <c r="A7" s="25"/>
      <c r="B7" s="4" t="s">
        <v>31</v>
      </c>
      <c r="C7" s="31"/>
      <c r="D7" s="7">
        <f>C7*0.12</f>
        <v>0</v>
      </c>
      <c r="E7" s="13" t="s">
        <v>11</v>
      </c>
      <c r="F7" s="2"/>
    </row>
    <row r="8" spans="1:6" ht="30" customHeight="1" x14ac:dyDescent="0.25">
      <c r="A8" s="25"/>
      <c r="B8" s="4" t="s">
        <v>32</v>
      </c>
      <c r="C8" s="31"/>
      <c r="D8" s="7">
        <f>C8*0.05</f>
        <v>0</v>
      </c>
      <c r="E8" s="13" t="s">
        <v>12</v>
      </c>
      <c r="F8" s="2"/>
    </row>
    <row r="9" spans="1:6" ht="30" customHeight="1" x14ac:dyDescent="0.25">
      <c r="A9" s="25"/>
      <c r="B9" s="4" t="s">
        <v>33</v>
      </c>
      <c r="C9" s="31"/>
      <c r="D9" s="7">
        <f>C9*0.05</f>
        <v>0</v>
      </c>
      <c r="E9" s="13" t="s">
        <v>12</v>
      </c>
      <c r="F9" s="2"/>
    </row>
    <row r="10" spans="1:6" ht="30" customHeight="1" x14ac:dyDescent="0.25">
      <c r="A10" s="25"/>
      <c r="B10" s="4" t="s">
        <v>34</v>
      </c>
      <c r="C10" s="31"/>
      <c r="D10" s="7">
        <f>C10*1</f>
        <v>0</v>
      </c>
      <c r="E10" s="13" t="s">
        <v>13</v>
      </c>
      <c r="F10" s="2"/>
    </row>
    <row r="11" spans="1:6" ht="30" customHeight="1" x14ac:dyDescent="0.25">
      <c r="A11" s="25"/>
      <c r="B11" s="4" t="s">
        <v>35</v>
      </c>
      <c r="C11" s="31"/>
      <c r="D11" s="7">
        <f>C11*0.5</f>
        <v>0</v>
      </c>
      <c r="E11" s="13" t="s">
        <v>9</v>
      </c>
      <c r="F11" s="2"/>
    </row>
    <row r="12" spans="1:6" ht="30" customHeight="1" x14ac:dyDescent="0.25">
      <c r="A12" s="25"/>
      <c r="B12" s="4" t="s">
        <v>36</v>
      </c>
      <c r="C12" s="31"/>
      <c r="D12" s="7">
        <f>C12*0.25</f>
        <v>0</v>
      </c>
      <c r="E12" s="13" t="s">
        <v>14</v>
      </c>
      <c r="F12" s="2"/>
    </row>
    <row r="13" spans="1:6" ht="30" customHeight="1" x14ac:dyDescent="0.25">
      <c r="A13" s="24" t="s">
        <v>49</v>
      </c>
      <c r="B13" s="5" t="s">
        <v>15</v>
      </c>
      <c r="C13" s="30"/>
      <c r="D13" s="8">
        <f>C13*1</f>
        <v>0</v>
      </c>
      <c r="E13" s="14" t="s">
        <v>5</v>
      </c>
      <c r="F13" s="2"/>
    </row>
    <row r="14" spans="1:6" ht="30" customHeight="1" x14ac:dyDescent="0.25">
      <c r="A14" s="24"/>
      <c r="B14" s="5" t="s">
        <v>16</v>
      </c>
      <c r="C14" s="31"/>
      <c r="D14" s="8">
        <f>C14*2</f>
        <v>0</v>
      </c>
      <c r="E14" s="14" t="s">
        <v>6</v>
      </c>
      <c r="F14" s="2"/>
    </row>
    <row r="15" spans="1:6" ht="30" customHeight="1" x14ac:dyDescent="0.25">
      <c r="A15" s="24"/>
      <c r="B15" s="5" t="s">
        <v>17</v>
      </c>
      <c r="C15" s="31"/>
      <c r="D15" s="8">
        <f>C15*1.5</f>
        <v>0</v>
      </c>
      <c r="E15" s="14" t="s">
        <v>18</v>
      </c>
      <c r="F15" s="2"/>
    </row>
    <row r="16" spans="1:6" ht="30" customHeight="1" x14ac:dyDescent="0.25">
      <c r="A16" s="24"/>
      <c r="B16" s="5" t="s">
        <v>19</v>
      </c>
      <c r="C16" s="31"/>
      <c r="D16" s="8">
        <f>C16*1</f>
        <v>0</v>
      </c>
      <c r="E16" s="14" t="s">
        <v>2</v>
      </c>
      <c r="F16" s="2"/>
    </row>
    <row r="17" spans="1:6" ht="30" customHeight="1" x14ac:dyDescent="0.25">
      <c r="A17" s="25" t="s">
        <v>50</v>
      </c>
      <c r="B17" s="4" t="s">
        <v>37</v>
      </c>
      <c r="C17" s="30"/>
      <c r="D17" s="7">
        <f>C17*0.4</f>
        <v>0</v>
      </c>
      <c r="E17" s="13" t="s">
        <v>20</v>
      </c>
      <c r="F17" s="2"/>
    </row>
    <row r="18" spans="1:6" ht="30" customHeight="1" x14ac:dyDescent="0.25">
      <c r="A18" s="25"/>
      <c r="B18" s="4" t="s">
        <v>38</v>
      </c>
      <c r="C18" s="31"/>
      <c r="D18" s="7">
        <f>C18*0.3</f>
        <v>0</v>
      </c>
      <c r="E18" s="13" t="s">
        <v>21</v>
      </c>
      <c r="F18" s="2"/>
    </row>
    <row r="19" spans="1:6" ht="30" customHeight="1" x14ac:dyDescent="0.25">
      <c r="A19" s="25"/>
      <c r="B19" s="4" t="s">
        <v>39</v>
      </c>
      <c r="C19" s="31"/>
      <c r="D19" s="7">
        <f>C19*0.2</f>
        <v>0</v>
      </c>
      <c r="E19" s="13" t="s">
        <v>22</v>
      </c>
      <c r="F19" s="2"/>
    </row>
    <row r="20" spans="1:6" ht="30" customHeight="1" x14ac:dyDescent="0.25">
      <c r="A20" s="25"/>
      <c r="B20" s="4" t="s">
        <v>40</v>
      </c>
      <c r="C20" s="31"/>
      <c r="D20" s="7">
        <f>C20*0.1</f>
        <v>0</v>
      </c>
      <c r="E20" s="13" t="s">
        <v>23</v>
      </c>
      <c r="F20" s="2"/>
    </row>
    <row r="21" spans="1:6" ht="30" customHeight="1" x14ac:dyDescent="0.25">
      <c r="A21" s="25"/>
      <c r="B21" s="4" t="s">
        <v>41</v>
      </c>
      <c r="C21" s="31"/>
      <c r="D21" s="7">
        <f>C21*0.2</f>
        <v>0</v>
      </c>
      <c r="E21" s="13" t="s">
        <v>22</v>
      </c>
      <c r="F21" s="2"/>
    </row>
    <row r="22" spans="1:6" ht="30" customHeight="1" x14ac:dyDescent="0.25">
      <c r="A22" s="25"/>
      <c r="B22" s="4" t="s">
        <v>42</v>
      </c>
      <c r="C22" s="31"/>
      <c r="D22" s="7">
        <f>C22*0.15</f>
        <v>0</v>
      </c>
      <c r="E22" s="13" t="s">
        <v>24</v>
      </c>
      <c r="F22" s="2"/>
    </row>
    <row r="23" spans="1:6" ht="30" customHeight="1" x14ac:dyDescent="0.25">
      <c r="A23" s="25"/>
      <c r="B23" s="4" t="s">
        <v>43</v>
      </c>
      <c r="C23" s="31"/>
      <c r="D23" s="7">
        <f>C23*0.1</f>
        <v>0</v>
      </c>
      <c r="E23" s="13" t="s">
        <v>23</v>
      </c>
      <c r="F23" s="2"/>
    </row>
    <row r="24" spans="1:6" ht="30" customHeight="1" x14ac:dyDescent="0.25">
      <c r="A24" s="25"/>
      <c r="B24" s="4" t="s">
        <v>44</v>
      </c>
      <c r="C24" s="31"/>
      <c r="D24" s="7">
        <f>C24*0.05</f>
        <v>0</v>
      </c>
      <c r="E24" s="13" t="s">
        <v>25</v>
      </c>
      <c r="F24" s="2"/>
    </row>
    <row r="25" spans="1:6" ht="30" customHeight="1" x14ac:dyDescent="0.25">
      <c r="A25" s="17" t="s">
        <v>51</v>
      </c>
      <c r="B25" s="5" t="s">
        <v>26</v>
      </c>
      <c r="C25" s="31"/>
      <c r="D25" s="8">
        <f>IF(C25="s",1,0)</f>
        <v>0</v>
      </c>
      <c r="E25" s="14" t="s">
        <v>27</v>
      </c>
      <c r="F25" s="2"/>
    </row>
    <row r="26" spans="1:6" ht="30" customHeight="1" x14ac:dyDescent="0.25">
      <c r="A26" s="16"/>
      <c r="B26" s="4"/>
      <c r="C26" s="32"/>
      <c r="D26" s="29">
        <f>IF(SUM(D5:D12)&gt;3,3,SUM(D5:D12))+IF(SUM(D13:D16)&gt;4,4,SUM(D13:D16))+IF(SUM(D17:D24)&gt;2,2,SUM(D17:D24))+D25</f>
        <v>0</v>
      </c>
      <c r="E26" s="15" t="s">
        <v>3</v>
      </c>
      <c r="F26" s="2"/>
    </row>
    <row r="27" spans="1:6" ht="50.1" customHeight="1" x14ac:dyDescent="0.25">
      <c r="A27" s="18" t="s">
        <v>52</v>
      </c>
      <c r="B27" s="18"/>
      <c r="C27" s="18"/>
      <c r="D27" s="18"/>
      <c r="E27" s="18"/>
      <c r="F27" s="2"/>
    </row>
  </sheetData>
  <sheetProtection algorithmName="SHA-512" hashValue="HKwhSOXp+LTsdbfstgjISPD8n4E0pmc4wviwcoIEMMiOTPe/eME+oOEZ8JSK+Tx4kErE4eytU6E2eRvjY/OMyQ==" saltValue="dauWDKEa1zroao43hMkiwg==" spinCount="100000" sheet="1" objects="1" scenarios="1" selectLockedCells="1"/>
  <mergeCells count="10">
    <mergeCell ref="A1:E1"/>
    <mergeCell ref="A2:E2"/>
    <mergeCell ref="A27:E27"/>
    <mergeCell ref="C3:C4"/>
    <mergeCell ref="D3:D4"/>
    <mergeCell ref="E3:E4"/>
    <mergeCell ref="A4:B4"/>
    <mergeCell ref="A13:A16"/>
    <mergeCell ref="A17:A24"/>
    <mergeCell ref="A5:A12"/>
  </mergeCells>
  <dataValidations count="1">
    <dataValidation type="whole" operator="greaterThanOrEqual" allowBlank="1" showInputMessage="1" showErrorMessage="1" errorTitle="Erro de preenchimento" error="Insira um número inteiro maior ou igual a zero" sqref="C5:C24">
      <formula1>0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a!$I$1:$I$2</xm:f>
          </x14:formula1>
          <xm:sqref>C25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A23" sqref="A23"/>
    </sheetView>
  </sheetViews>
  <sheetFormatPr defaultRowHeight="15" x14ac:dyDescent="0.25"/>
  <cols>
    <col min="1" max="16384" width="9.140625" style="1"/>
  </cols>
  <sheetData>
    <row r="1" spans="1:9" x14ac:dyDescent="0.25">
      <c r="A1" s="1" t="str">
        <f>'Plan 4.5-I-a'!B3</f>
        <v>(seu nome aqui)</v>
      </c>
      <c r="I1" s="1" t="s">
        <v>45</v>
      </c>
    </row>
    <row r="2" spans="1:9" x14ac:dyDescent="0.25">
      <c r="A2" s="1">
        <f>'Plan 4.5-I-a'!C5</f>
        <v>0</v>
      </c>
      <c r="I2" s="1" t="s">
        <v>46</v>
      </c>
    </row>
    <row r="3" spans="1:9" x14ac:dyDescent="0.25">
      <c r="A3" s="1">
        <f>'Plan 4.5-I-a'!C6</f>
        <v>0</v>
      </c>
    </row>
    <row r="4" spans="1:9" x14ac:dyDescent="0.25">
      <c r="A4" s="1">
        <f>'Plan 4.5-I-a'!C7</f>
        <v>0</v>
      </c>
    </row>
    <row r="5" spans="1:9" x14ac:dyDescent="0.25">
      <c r="A5" s="1">
        <f>'Plan 4.5-I-a'!C8</f>
        <v>0</v>
      </c>
    </row>
    <row r="6" spans="1:9" x14ac:dyDescent="0.25">
      <c r="A6" s="1">
        <f>'Plan 4.5-I-a'!C9</f>
        <v>0</v>
      </c>
    </row>
    <row r="7" spans="1:9" x14ac:dyDescent="0.25">
      <c r="A7" s="1">
        <f>'Plan 4.5-I-a'!C10</f>
        <v>0</v>
      </c>
    </row>
    <row r="8" spans="1:9" x14ac:dyDescent="0.25">
      <c r="A8" s="1">
        <f>'Plan 4.5-I-a'!C11</f>
        <v>0</v>
      </c>
    </row>
    <row r="9" spans="1:9" x14ac:dyDescent="0.25">
      <c r="A9" s="1">
        <f>'Plan 4.5-I-a'!C12</f>
        <v>0</v>
      </c>
    </row>
    <row r="10" spans="1:9" x14ac:dyDescent="0.25">
      <c r="A10" s="1">
        <f>'Plan 4.5-I-a'!C13</f>
        <v>0</v>
      </c>
    </row>
    <row r="11" spans="1:9" x14ac:dyDescent="0.25">
      <c r="A11" s="1">
        <f>'Plan 4.5-I-a'!C14</f>
        <v>0</v>
      </c>
    </row>
    <row r="12" spans="1:9" x14ac:dyDescent="0.25">
      <c r="A12" s="1">
        <f>'Plan 4.5-I-a'!C15</f>
        <v>0</v>
      </c>
    </row>
    <row r="13" spans="1:9" x14ac:dyDescent="0.25">
      <c r="A13" s="1">
        <f>'Plan 4.5-I-a'!C16</f>
        <v>0</v>
      </c>
    </row>
    <row r="14" spans="1:9" x14ac:dyDescent="0.25">
      <c r="A14" s="1">
        <f>'Plan 4.5-I-a'!C17</f>
        <v>0</v>
      </c>
    </row>
    <row r="15" spans="1:9" x14ac:dyDescent="0.25">
      <c r="A15" s="1">
        <f>'Plan 4.5-I-a'!C18</f>
        <v>0</v>
      </c>
    </row>
    <row r="16" spans="1:9" x14ac:dyDescent="0.25">
      <c r="A16" s="1">
        <f>'Plan 4.5-I-a'!C19</f>
        <v>0</v>
      </c>
    </row>
    <row r="17" spans="1:1" x14ac:dyDescent="0.25">
      <c r="A17" s="1">
        <f>'Plan 4.5-I-a'!C20</f>
        <v>0</v>
      </c>
    </row>
    <row r="18" spans="1:1" x14ac:dyDescent="0.25">
      <c r="A18" s="1">
        <f>'Plan 4.5-I-a'!C21</f>
        <v>0</v>
      </c>
    </row>
    <row r="19" spans="1:1" x14ac:dyDescent="0.25">
      <c r="A19" s="1">
        <f>'Plan 4.5-I-a'!C22</f>
        <v>0</v>
      </c>
    </row>
    <row r="20" spans="1:1" x14ac:dyDescent="0.25">
      <c r="A20" s="1">
        <f>'Plan 4.5-I-a'!C23</f>
        <v>0</v>
      </c>
    </row>
    <row r="21" spans="1:1" x14ac:dyDescent="0.25">
      <c r="A21" s="1">
        <f>'Plan 4.5-I-a'!C24</f>
        <v>0</v>
      </c>
    </row>
    <row r="22" spans="1:1" x14ac:dyDescent="0.25">
      <c r="A22" s="1">
        <f>'Plan 4.5-I-a'!C25</f>
        <v>0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 4.5-I-a</vt:lpstr>
      <vt:lpstr>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2018-06-18T17:25:13Z</dcterms:modified>
</cp:coreProperties>
</file>